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96" windowHeight="11016" activeTab="0"/>
  </bookViews>
  <sheets>
    <sheet name="Usmas16" sheetId="1" r:id="rId1"/>
  </sheets>
  <definedNames/>
  <calcPr fullCalcOnLoad="1" fullPrecision="0"/>
</workbook>
</file>

<file path=xl/sharedStrings.xml><?xml version="1.0" encoding="utf-8"?>
<sst xmlns="http://schemas.openxmlformats.org/spreadsheetml/2006/main" count="73" uniqueCount="54">
  <si>
    <t>Darbu, izdevumu apraksts</t>
  </si>
  <si>
    <t>Mērvie-nība</t>
  </si>
  <si>
    <t>Dau-dzums</t>
  </si>
  <si>
    <t>Vienības izmaksas Ls</t>
  </si>
  <si>
    <t>Kopā uz visu apjomu</t>
  </si>
  <si>
    <t>laika norma (c/h)</t>
  </si>
  <si>
    <t>darba samaksas likme (Ls/h)</t>
  </si>
  <si>
    <t>darba alga (Ls)</t>
  </si>
  <si>
    <t>materiāli (Ls)</t>
  </si>
  <si>
    <t>mehānismi (Ls)</t>
  </si>
  <si>
    <t>kopā (Ls)</t>
  </si>
  <si>
    <t>darbietilpība (c/h)</t>
  </si>
  <si>
    <t>summa (Ls)</t>
  </si>
  <si>
    <t>m</t>
  </si>
  <si>
    <t>Tāmes izmaksas</t>
  </si>
  <si>
    <t>LVL</t>
  </si>
  <si>
    <t>Peļņa</t>
  </si>
  <si>
    <t>Lokālā tāme</t>
  </si>
  <si>
    <t>Kopsumma bez PVN</t>
  </si>
  <si>
    <t>Pavisam kopā</t>
  </si>
  <si>
    <t>Virsizdevumi (t.sk. darba aizsardzība)</t>
  </si>
  <si>
    <t>Transporta izdevumi</t>
  </si>
  <si>
    <t xml:space="preserve">Darba devēja sociālais nodoklis </t>
  </si>
  <si>
    <t>Sastādīja</t>
  </si>
  <si>
    <t>Apgaismojuma tīklu izbūve</t>
  </si>
  <si>
    <t>gab.</t>
  </si>
  <si>
    <t>PVN 21%</t>
  </si>
  <si>
    <t xml:space="preserve">digitālie uzmērījumi </t>
  </si>
  <si>
    <t>autopacēlājs</t>
  </si>
  <si>
    <t>st.</t>
  </si>
  <si>
    <t>Nr</t>
  </si>
  <si>
    <t>kabelis AMKA 3x16+25</t>
  </si>
  <si>
    <t>kabelis AXPK 4x16</t>
  </si>
  <si>
    <t>kabelis NYM-J 3x1,5</t>
  </si>
  <si>
    <t>gaismeklis SGS 101 70W</t>
  </si>
  <si>
    <t>piekarspaile SO 214</t>
  </si>
  <si>
    <t>enkurspaile SO 28</t>
  </si>
  <si>
    <t>nozarspaile SLIW 50</t>
  </si>
  <si>
    <t>kopl.</t>
  </si>
  <si>
    <t>apgaismojuma balsts 6,6m</t>
  </si>
  <si>
    <t>staba pamats P-1.3</t>
  </si>
  <si>
    <t>konsole L-1,5m</t>
  </si>
  <si>
    <t>gumijas blīve GB-RG</t>
  </si>
  <si>
    <t>kabelis AXPK 4x25</t>
  </si>
  <si>
    <t>vadības sadale</t>
  </si>
  <si>
    <t>caurule gofrēta D50</t>
  </si>
  <si>
    <t>atsaites pamats un atsaite</t>
  </si>
  <si>
    <t>kabeļa cimdi</t>
  </si>
  <si>
    <t>kabeļa lenta</t>
  </si>
  <si>
    <t>palīgmateriāli</t>
  </si>
  <si>
    <t>Objekts: Ārējā apgaismojuma montāža Blāzmā, Ventspils novadā</t>
  </si>
  <si>
    <t>Tāme sastādīta 2013.gada tirgus cenās</t>
  </si>
  <si>
    <t xml:space="preserve">Izpildītājs: </t>
  </si>
  <si>
    <t xml:space="preserve">Tāme sastādīta 2013.gada 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</si>
</sst>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medium"/>
      <bottom style="medium"/>
    </border>
    <border>
      <left/>
      <right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hair"/>
      <bottom/>
    </border>
    <border>
      <left style="medium"/>
      <right style="medium"/>
      <top style="medium"/>
      <bottom/>
    </border>
    <border>
      <left style="medium"/>
      <right/>
      <top style="medium"/>
      <bottom style="hair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/>
      <top style="thin"/>
      <bottom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hair"/>
      <top style="hair"/>
      <bottom/>
    </border>
    <border>
      <left/>
      <right style="medium"/>
      <top style="medium"/>
      <bottom style="medium"/>
    </border>
    <border>
      <left style="medium"/>
      <right style="hair"/>
      <top style="hair">
        <color indexed="8"/>
      </top>
      <bottom style="hair">
        <color indexed="8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medium"/>
      <top style="hair">
        <color indexed="8"/>
      </top>
      <bottom>
        <color indexed="63"/>
      </bottom>
    </border>
    <border>
      <left style="medium"/>
      <right style="hair"/>
      <top style="hair">
        <color indexed="8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medium"/>
      <top>
        <color indexed="63"/>
      </top>
      <bottom style="hair">
        <color indexed="8"/>
      </bottom>
    </border>
    <border>
      <left style="medium"/>
      <right style="hair"/>
      <top>
        <color indexed="63"/>
      </top>
      <bottom style="hair">
        <color indexed="8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/>
    </xf>
    <xf numFmtId="2" fontId="4" fillId="0" borderId="14" xfId="0" applyNumberFormat="1" applyFont="1" applyBorder="1" applyAlignment="1">
      <alignment horizontal="right" vertical="center"/>
    </xf>
    <xf numFmtId="4" fontId="8" fillId="33" borderId="15" xfId="0" applyNumberFormat="1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9" fontId="4" fillId="33" borderId="17" xfId="0" applyNumberFormat="1" applyFont="1" applyFill="1" applyBorder="1" applyAlignment="1">
      <alignment horizontal="center" vertical="center"/>
    </xf>
    <xf numFmtId="9" fontId="4" fillId="33" borderId="18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right" vertical="center" wrapText="1"/>
    </xf>
    <xf numFmtId="0" fontId="10" fillId="33" borderId="19" xfId="0" applyFont="1" applyFill="1" applyBorder="1" applyAlignment="1">
      <alignment horizontal="right" vertical="center" wrapText="1"/>
    </xf>
    <xf numFmtId="0" fontId="10" fillId="33" borderId="19" xfId="0" applyFont="1" applyFill="1" applyBorder="1" applyAlignment="1">
      <alignment horizontal="right" vertical="center"/>
    </xf>
    <xf numFmtId="2" fontId="10" fillId="33" borderId="15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right" vertical="top" wrapText="1"/>
    </xf>
    <xf numFmtId="0" fontId="4" fillId="0" borderId="22" xfId="0" applyFont="1" applyFill="1" applyBorder="1" applyAlignment="1">
      <alignment horizontal="center" vertical="center"/>
    </xf>
    <xf numFmtId="10" fontId="4" fillId="33" borderId="23" xfId="0" applyNumberFormat="1" applyFont="1" applyFill="1" applyBorder="1" applyAlignment="1">
      <alignment horizontal="center" vertical="center"/>
    </xf>
    <xf numFmtId="2" fontId="8" fillId="33" borderId="15" xfId="0" applyNumberFormat="1" applyFont="1" applyFill="1" applyBorder="1" applyAlignment="1">
      <alignment horizontal="right" vertical="center"/>
    </xf>
    <xf numFmtId="2" fontId="4" fillId="0" borderId="17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2" fontId="4" fillId="0" borderId="23" xfId="0" applyNumberFormat="1" applyFont="1" applyBorder="1" applyAlignment="1">
      <alignment horizontal="right" vertical="center"/>
    </xf>
    <xf numFmtId="2" fontId="4" fillId="0" borderId="24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20" xfId="0" applyFont="1" applyFill="1" applyBorder="1" applyAlignment="1">
      <alignment horizontal="right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5" fillId="0" borderId="29" xfId="0" applyFont="1" applyBorder="1" applyAlignment="1">
      <alignment horizontal="right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 wrapText="1"/>
    </xf>
    <xf numFmtId="0" fontId="4" fillId="34" borderId="31" xfId="56" applyFont="1" applyFill="1" applyBorder="1" applyAlignment="1">
      <alignment horizontal="center" vertical="center"/>
      <protection/>
    </xf>
    <xf numFmtId="4" fontId="9" fillId="0" borderId="32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34" borderId="34" xfId="56" applyFont="1" applyFill="1" applyBorder="1" applyAlignment="1">
      <alignment horizontal="center" vertical="center"/>
      <protection/>
    </xf>
    <xf numFmtId="0" fontId="8" fillId="33" borderId="16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right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8" fillId="33" borderId="35" xfId="0" applyNumberFormat="1" applyFont="1" applyFill="1" applyBorder="1" applyAlignment="1">
      <alignment horizontal="center" vertical="center"/>
    </xf>
    <xf numFmtId="4" fontId="9" fillId="0" borderId="36" xfId="0" applyNumberFormat="1" applyFont="1" applyFill="1" applyBorder="1" applyAlignment="1">
      <alignment horizontal="center" vertical="center"/>
    </xf>
    <xf numFmtId="2" fontId="9" fillId="0" borderId="37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4" fillId="0" borderId="38" xfId="44" applyNumberFormat="1" applyFont="1" applyFill="1" applyBorder="1" applyAlignment="1">
      <alignment horizontal="center" vertical="center" wrapText="1"/>
    </xf>
    <xf numFmtId="0" fontId="4" fillId="0" borderId="39" xfId="44" applyNumberFormat="1" applyFont="1" applyFill="1" applyBorder="1" applyAlignment="1">
      <alignment horizontal="center" vertical="center" wrapText="1"/>
    </xf>
    <xf numFmtId="2" fontId="9" fillId="0" borderId="40" xfId="0" applyNumberFormat="1" applyFont="1" applyFill="1" applyBorder="1" applyAlignment="1">
      <alignment horizontal="right" vertical="center"/>
    </xf>
    <xf numFmtId="9" fontId="9" fillId="33" borderId="4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37" xfId="0" applyNumberFormat="1" applyFont="1" applyBorder="1" applyAlignment="1">
      <alignment horizontal="right" vertical="center" wrapText="1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41" xfId="0" applyNumberFormat="1" applyFont="1" applyFill="1" applyBorder="1" applyAlignment="1">
      <alignment horizontal="center" vertical="center"/>
    </xf>
    <xf numFmtId="4" fontId="9" fillId="0" borderId="42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4" fontId="9" fillId="0" borderId="44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right" vertical="center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34" borderId="46" xfId="56" applyFont="1" applyFill="1" applyBorder="1" applyAlignment="1">
      <alignment horizontal="center" vertical="center"/>
      <protection/>
    </xf>
    <xf numFmtId="0" fontId="4" fillId="0" borderId="47" xfId="44" applyNumberFormat="1" applyFont="1" applyFill="1" applyBorder="1" applyAlignment="1">
      <alignment horizontal="center" vertical="center" wrapText="1"/>
    </xf>
    <xf numFmtId="2" fontId="9" fillId="0" borderId="45" xfId="0" applyNumberFormat="1" applyFont="1" applyFill="1" applyBorder="1" applyAlignment="1">
      <alignment horizontal="center" vertical="center"/>
    </xf>
    <xf numFmtId="4" fontId="9" fillId="0" borderId="48" xfId="0" applyNumberFormat="1" applyFont="1" applyFill="1" applyBorder="1" applyAlignment="1">
      <alignment horizontal="center" vertical="center"/>
    </xf>
    <xf numFmtId="2" fontId="9" fillId="0" borderId="46" xfId="0" applyNumberFormat="1" applyFont="1" applyFill="1" applyBorder="1" applyAlignment="1">
      <alignment horizontal="center" vertical="center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" fontId="9" fillId="0" borderId="49" xfId="0" applyNumberFormat="1" applyFont="1" applyFill="1" applyBorder="1" applyAlignment="1">
      <alignment horizontal="right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6" fillId="0" borderId="53" xfId="0" applyNumberFormat="1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2.57421875" style="8" customWidth="1"/>
    <col min="2" max="2" width="48.57421875" style="1" bestFit="1" customWidth="1"/>
    <col min="3" max="3" width="7.00390625" style="2" customWidth="1"/>
    <col min="4" max="4" width="8.28125" style="2" customWidth="1"/>
    <col min="5" max="5" width="6.28125" style="9" customWidth="1"/>
    <col min="6" max="6" width="8.8515625" style="9" customWidth="1"/>
    <col min="7" max="7" width="8.140625" style="9" customWidth="1"/>
    <col min="8" max="8" width="7.00390625" style="9" customWidth="1"/>
    <col min="9" max="9" width="9.57421875" style="9" customWidth="1"/>
    <col min="10" max="10" width="7.00390625" style="9" bestFit="1" customWidth="1"/>
    <col min="11" max="11" width="9.140625" style="9" customWidth="1"/>
    <col min="12" max="13" width="8.140625" style="9" customWidth="1"/>
    <col min="14" max="14" width="7.57421875" style="9" customWidth="1"/>
    <col min="15" max="15" width="9.57421875" style="9" customWidth="1"/>
    <col min="16" max="16384" width="9.140625" style="7" customWidth="1"/>
  </cols>
  <sheetData>
    <row r="1" spans="1:15" ht="15">
      <c r="A1" s="94" t="s">
        <v>17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15">
      <c r="A2" s="95" t="s">
        <v>24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">
      <c r="A3" s="4" t="s">
        <v>50</v>
      </c>
      <c r="B3" s="10"/>
      <c r="C3" s="11"/>
      <c r="D3" s="3"/>
      <c r="E3" s="3"/>
      <c r="F3" s="3"/>
      <c r="G3" s="3"/>
      <c r="H3" s="12"/>
      <c r="I3" s="12"/>
      <c r="J3" s="12"/>
      <c r="K3" s="12"/>
      <c r="L3" s="12"/>
      <c r="M3" s="12"/>
      <c r="N3" s="12"/>
      <c r="O3" s="3"/>
    </row>
    <row r="4" spans="1:15" ht="15">
      <c r="A4" s="4" t="s">
        <v>52</v>
      </c>
      <c r="B4" s="10"/>
      <c r="C4" s="11"/>
      <c r="D4" s="3"/>
      <c r="E4" s="3"/>
      <c r="F4" s="3"/>
      <c r="G4" s="3"/>
      <c r="H4" s="12"/>
      <c r="I4" s="12"/>
      <c r="J4" s="12"/>
      <c r="K4" s="12"/>
      <c r="L4" s="12"/>
      <c r="M4" s="12"/>
      <c r="N4" s="12"/>
      <c r="O4" s="3"/>
    </row>
    <row r="5" spans="1:15" ht="15">
      <c r="A5" s="4" t="s">
        <v>51</v>
      </c>
      <c r="B5" s="10"/>
      <c r="C5" s="11"/>
      <c r="D5" s="3"/>
      <c r="E5" s="3"/>
      <c r="F5" s="3"/>
      <c r="G5" s="3"/>
      <c r="H5" s="12"/>
      <c r="I5" s="12"/>
      <c r="J5" s="12"/>
      <c r="K5" s="12"/>
      <c r="L5" s="12"/>
      <c r="M5" s="12"/>
      <c r="N5" s="12"/>
      <c r="O5" s="3"/>
    </row>
    <row r="6" spans="1:15" ht="15">
      <c r="A6" s="4"/>
      <c r="B6" s="14" t="s">
        <v>14</v>
      </c>
      <c r="C6" s="96">
        <f>O38</f>
        <v>0</v>
      </c>
      <c r="D6" s="97"/>
      <c r="E6" s="11" t="s">
        <v>15</v>
      </c>
      <c r="F6" s="3"/>
      <c r="G6" s="3"/>
      <c r="H6" s="12" t="s">
        <v>53</v>
      </c>
      <c r="I6" s="12"/>
      <c r="J6" s="12"/>
      <c r="K6" s="12"/>
      <c r="L6" s="12"/>
      <c r="M6" s="12"/>
      <c r="N6" s="12"/>
      <c r="O6" s="3"/>
    </row>
    <row r="7" spans="1:15" ht="5.25" customHeight="1" thickBot="1">
      <c r="A7" s="5"/>
      <c r="B7" s="6"/>
      <c r="C7" s="3"/>
      <c r="D7" s="3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3.5" thickBot="1">
      <c r="A8" s="98" t="s">
        <v>30</v>
      </c>
      <c r="B8" s="101" t="s">
        <v>0</v>
      </c>
      <c r="C8" s="104" t="s">
        <v>1</v>
      </c>
      <c r="D8" s="105" t="s">
        <v>2</v>
      </c>
      <c r="E8" s="106" t="s">
        <v>3</v>
      </c>
      <c r="F8" s="107"/>
      <c r="G8" s="107"/>
      <c r="H8" s="107"/>
      <c r="I8" s="107"/>
      <c r="J8" s="108"/>
      <c r="K8" s="112" t="s">
        <v>4</v>
      </c>
      <c r="L8" s="112"/>
      <c r="M8" s="112"/>
      <c r="N8" s="112"/>
      <c r="O8" s="112"/>
    </row>
    <row r="9" spans="1:15" ht="13.5" thickBot="1">
      <c r="A9" s="99"/>
      <c r="B9" s="102"/>
      <c r="C9" s="104"/>
      <c r="D9" s="105"/>
      <c r="E9" s="109"/>
      <c r="F9" s="110"/>
      <c r="G9" s="110"/>
      <c r="H9" s="110"/>
      <c r="I9" s="110"/>
      <c r="J9" s="111"/>
      <c r="K9" s="113"/>
      <c r="L9" s="113"/>
      <c r="M9" s="113"/>
      <c r="N9" s="113"/>
      <c r="O9" s="113"/>
    </row>
    <row r="10" spans="1:15" ht="30.75" thickBot="1">
      <c r="A10" s="100"/>
      <c r="B10" s="103"/>
      <c r="C10" s="104"/>
      <c r="D10" s="105"/>
      <c r="E10" s="93" t="s">
        <v>5</v>
      </c>
      <c r="F10" s="92" t="s">
        <v>6</v>
      </c>
      <c r="G10" s="92" t="s">
        <v>7</v>
      </c>
      <c r="H10" s="92" t="s">
        <v>8</v>
      </c>
      <c r="I10" s="92" t="s">
        <v>9</v>
      </c>
      <c r="J10" s="92" t="s">
        <v>10</v>
      </c>
      <c r="K10" s="93" t="s">
        <v>11</v>
      </c>
      <c r="L10" s="92" t="s">
        <v>7</v>
      </c>
      <c r="M10" s="92" t="s">
        <v>8</v>
      </c>
      <c r="N10" s="92" t="s">
        <v>9</v>
      </c>
      <c r="O10" s="92" t="s">
        <v>12</v>
      </c>
    </row>
    <row r="11" spans="1:15" ht="12.75">
      <c r="A11" s="82">
        <v>1</v>
      </c>
      <c r="B11" s="83" t="s">
        <v>39</v>
      </c>
      <c r="C11" s="84" t="s">
        <v>25</v>
      </c>
      <c r="D11" s="85">
        <v>15</v>
      </c>
      <c r="E11" s="86"/>
      <c r="F11" s="87"/>
      <c r="G11" s="87"/>
      <c r="H11" s="88"/>
      <c r="I11" s="87"/>
      <c r="J11" s="89"/>
      <c r="K11" s="90"/>
      <c r="L11" s="87"/>
      <c r="M11" s="87"/>
      <c r="N11" s="87"/>
      <c r="O11" s="91"/>
    </row>
    <row r="12" spans="1:15" ht="12.75">
      <c r="A12" s="74">
        <v>2</v>
      </c>
      <c r="B12" s="50" t="s">
        <v>40</v>
      </c>
      <c r="C12" s="51" t="s">
        <v>25</v>
      </c>
      <c r="D12" s="66">
        <v>15</v>
      </c>
      <c r="E12" s="63"/>
      <c r="F12" s="52"/>
      <c r="G12" s="52"/>
      <c r="H12" s="75"/>
      <c r="I12" s="52"/>
      <c r="J12" s="64"/>
      <c r="K12" s="62"/>
      <c r="L12" s="52"/>
      <c r="M12" s="52"/>
      <c r="N12" s="52"/>
      <c r="O12" s="53"/>
    </row>
    <row r="13" spans="1:15" ht="12.75">
      <c r="A13" s="74">
        <v>3</v>
      </c>
      <c r="B13" s="50" t="s">
        <v>41</v>
      </c>
      <c r="C13" s="51" t="s">
        <v>25</v>
      </c>
      <c r="D13" s="66">
        <v>15</v>
      </c>
      <c r="E13" s="63"/>
      <c r="F13" s="52"/>
      <c r="G13" s="52"/>
      <c r="H13" s="75"/>
      <c r="I13" s="52"/>
      <c r="J13" s="64"/>
      <c r="K13" s="62"/>
      <c r="L13" s="52"/>
      <c r="M13" s="52"/>
      <c r="N13" s="52"/>
      <c r="O13" s="53"/>
    </row>
    <row r="14" spans="1:15" ht="12.75">
      <c r="A14" s="82">
        <v>4</v>
      </c>
      <c r="B14" s="50" t="s">
        <v>42</v>
      </c>
      <c r="C14" s="51" t="s">
        <v>25</v>
      </c>
      <c r="D14" s="66">
        <v>15</v>
      </c>
      <c r="E14" s="63"/>
      <c r="F14" s="52"/>
      <c r="G14" s="52"/>
      <c r="H14" s="75"/>
      <c r="I14" s="52"/>
      <c r="J14" s="64"/>
      <c r="K14" s="62"/>
      <c r="L14" s="52"/>
      <c r="M14" s="52"/>
      <c r="N14" s="52"/>
      <c r="O14" s="53"/>
    </row>
    <row r="15" spans="1:15" ht="12.75">
      <c r="A15" s="74">
        <v>5</v>
      </c>
      <c r="B15" s="50" t="s">
        <v>31</v>
      </c>
      <c r="C15" s="51" t="s">
        <v>13</v>
      </c>
      <c r="D15" s="66">
        <v>600</v>
      </c>
      <c r="E15" s="63"/>
      <c r="F15" s="52"/>
      <c r="G15" s="52"/>
      <c r="H15" s="75"/>
      <c r="I15" s="52"/>
      <c r="J15" s="64"/>
      <c r="K15" s="62"/>
      <c r="L15" s="52"/>
      <c r="M15" s="52"/>
      <c r="N15" s="52"/>
      <c r="O15" s="53"/>
    </row>
    <row r="16" spans="1:15" ht="12.75">
      <c r="A16" s="74">
        <v>6</v>
      </c>
      <c r="B16" s="50" t="s">
        <v>32</v>
      </c>
      <c r="C16" s="51" t="s">
        <v>13</v>
      </c>
      <c r="D16" s="66">
        <v>50</v>
      </c>
      <c r="E16" s="63"/>
      <c r="F16" s="52"/>
      <c r="G16" s="52"/>
      <c r="H16" s="75"/>
      <c r="I16" s="52"/>
      <c r="J16" s="64"/>
      <c r="K16" s="62"/>
      <c r="L16" s="52"/>
      <c r="M16" s="52"/>
      <c r="N16" s="52"/>
      <c r="O16" s="53"/>
    </row>
    <row r="17" spans="1:15" ht="12.75">
      <c r="A17" s="82">
        <v>7</v>
      </c>
      <c r="B17" s="50" t="s">
        <v>43</v>
      </c>
      <c r="C17" s="51" t="s">
        <v>13</v>
      </c>
      <c r="D17" s="66">
        <v>200</v>
      </c>
      <c r="E17" s="63"/>
      <c r="F17" s="52"/>
      <c r="G17" s="52"/>
      <c r="H17" s="75"/>
      <c r="I17" s="52"/>
      <c r="J17" s="64"/>
      <c r="K17" s="62"/>
      <c r="L17" s="52"/>
      <c r="M17" s="52"/>
      <c r="N17" s="52"/>
      <c r="O17" s="53"/>
    </row>
    <row r="18" spans="1:15" ht="12.75">
      <c r="A18" s="74">
        <v>8</v>
      </c>
      <c r="B18" s="50" t="s">
        <v>33</v>
      </c>
      <c r="C18" s="51" t="s">
        <v>13</v>
      </c>
      <c r="D18" s="66">
        <v>30</v>
      </c>
      <c r="E18" s="63"/>
      <c r="F18" s="52"/>
      <c r="G18" s="52"/>
      <c r="H18" s="75"/>
      <c r="I18" s="52"/>
      <c r="J18" s="64"/>
      <c r="K18" s="62"/>
      <c r="L18" s="52"/>
      <c r="M18" s="52"/>
      <c r="N18" s="52"/>
      <c r="O18" s="53"/>
    </row>
    <row r="19" spans="1:15" ht="12.75">
      <c r="A19" s="74">
        <v>9</v>
      </c>
      <c r="B19" s="50" t="s">
        <v>44</v>
      </c>
      <c r="C19" s="51" t="s">
        <v>25</v>
      </c>
      <c r="D19" s="66">
        <v>1</v>
      </c>
      <c r="E19" s="63"/>
      <c r="F19" s="52"/>
      <c r="G19" s="52"/>
      <c r="H19" s="75"/>
      <c r="I19" s="52"/>
      <c r="J19" s="64"/>
      <c r="K19" s="62"/>
      <c r="L19" s="52"/>
      <c r="M19" s="52"/>
      <c r="N19" s="52"/>
      <c r="O19" s="53"/>
    </row>
    <row r="20" spans="1:15" ht="12.75">
      <c r="A20" s="82">
        <v>10</v>
      </c>
      <c r="B20" s="50" t="s">
        <v>45</v>
      </c>
      <c r="C20" s="51" t="s">
        <v>13</v>
      </c>
      <c r="D20" s="66">
        <v>50</v>
      </c>
      <c r="E20" s="63"/>
      <c r="F20" s="52"/>
      <c r="G20" s="52"/>
      <c r="H20" s="75"/>
      <c r="I20" s="52"/>
      <c r="J20" s="64"/>
      <c r="K20" s="62"/>
      <c r="L20" s="52"/>
      <c r="M20" s="52"/>
      <c r="N20" s="52"/>
      <c r="O20" s="53"/>
    </row>
    <row r="21" spans="1:15" ht="12.75">
      <c r="A21" s="74">
        <v>11</v>
      </c>
      <c r="B21" s="50" t="s">
        <v>34</v>
      </c>
      <c r="C21" s="51" t="s">
        <v>25</v>
      </c>
      <c r="D21" s="66">
        <v>15</v>
      </c>
      <c r="E21" s="63"/>
      <c r="F21" s="52"/>
      <c r="G21" s="52"/>
      <c r="H21" s="75"/>
      <c r="I21" s="52"/>
      <c r="J21" s="64"/>
      <c r="K21" s="62"/>
      <c r="L21" s="52"/>
      <c r="M21" s="52"/>
      <c r="N21" s="52"/>
      <c r="O21" s="53"/>
    </row>
    <row r="22" spans="1:15" ht="12.75">
      <c r="A22" s="74">
        <v>12</v>
      </c>
      <c r="B22" s="50" t="s">
        <v>46</v>
      </c>
      <c r="C22" s="51" t="s">
        <v>25</v>
      </c>
      <c r="D22" s="66">
        <v>4</v>
      </c>
      <c r="E22" s="63"/>
      <c r="F22" s="52"/>
      <c r="G22" s="52"/>
      <c r="H22" s="75"/>
      <c r="I22" s="52"/>
      <c r="J22" s="64"/>
      <c r="K22" s="62"/>
      <c r="L22" s="52"/>
      <c r="M22" s="52"/>
      <c r="N22" s="52"/>
      <c r="O22" s="53"/>
    </row>
    <row r="23" spans="1:15" ht="12.75">
      <c r="A23" s="82">
        <v>13</v>
      </c>
      <c r="B23" s="50" t="s">
        <v>35</v>
      </c>
      <c r="C23" s="51" t="s">
        <v>25</v>
      </c>
      <c r="D23" s="66">
        <v>12</v>
      </c>
      <c r="E23" s="63"/>
      <c r="F23" s="52"/>
      <c r="G23" s="52"/>
      <c r="H23" s="75"/>
      <c r="I23" s="52"/>
      <c r="J23" s="64"/>
      <c r="K23" s="62"/>
      <c r="L23" s="52"/>
      <c r="M23" s="52"/>
      <c r="N23" s="52"/>
      <c r="O23" s="53"/>
    </row>
    <row r="24" spans="1:15" ht="12.75">
      <c r="A24" s="74">
        <v>14</v>
      </c>
      <c r="B24" s="50" t="s">
        <v>36</v>
      </c>
      <c r="C24" s="51" t="s">
        <v>25</v>
      </c>
      <c r="D24" s="66">
        <v>11</v>
      </c>
      <c r="E24" s="63"/>
      <c r="F24" s="52"/>
      <c r="G24" s="52"/>
      <c r="H24" s="75"/>
      <c r="I24" s="52"/>
      <c r="J24" s="64"/>
      <c r="K24" s="62"/>
      <c r="L24" s="52"/>
      <c r="M24" s="52"/>
      <c r="N24" s="52"/>
      <c r="O24" s="53"/>
    </row>
    <row r="25" spans="1:15" ht="12.75">
      <c r="A25" s="74">
        <v>15</v>
      </c>
      <c r="B25" s="50" t="s">
        <v>37</v>
      </c>
      <c r="C25" s="51" t="s">
        <v>25</v>
      </c>
      <c r="D25" s="66">
        <v>30</v>
      </c>
      <c r="E25" s="63"/>
      <c r="F25" s="52"/>
      <c r="G25" s="52"/>
      <c r="H25" s="75"/>
      <c r="I25" s="52"/>
      <c r="J25" s="64"/>
      <c r="K25" s="62"/>
      <c r="L25" s="52"/>
      <c r="M25" s="52"/>
      <c r="N25" s="52"/>
      <c r="O25" s="53"/>
    </row>
    <row r="26" spans="1:15" ht="12.75">
      <c r="A26" s="82">
        <v>16</v>
      </c>
      <c r="B26" s="50" t="s">
        <v>47</v>
      </c>
      <c r="C26" s="51" t="s">
        <v>25</v>
      </c>
      <c r="D26" s="66">
        <v>6</v>
      </c>
      <c r="E26" s="63"/>
      <c r="F26" s="52"/>
      <c r="G26" s="52"/>
      <c r="H26" s="75"/>
      <c r="I26" s="52"/>
      <c r="J26" s="64"/>
      <c r="K26" s="62"/>
      <c r="L26" s="52"/>
      <c r="M26" s="52"/>
      <c r="N26" s="52"/>
      <c r="O26" s="53"/>
    </row>
    <row r="27" spans="1:15" ht="12.75">
      <c r="A27" s="74">
        <v>17</v>
      </c>
      <c r="B27" s="54" t="s">
        <v>48</v>
      </c>
      <c r="C27" s="55" t="s">
        <v>13</v>
      </c>
      <c r="D27" s="67">
        <v>260</v>
      </c>
      <c r="E27" s="63"/>
      <c r="F27" s="52"/>
      <c r="G27" s="52"/>
      <c r="H27" s="75"/>
      <c r="I27" s="52"/>
      <c r="J27" s="64"/>
      <c r="K27" s="62"/>
      <c r="L27" s="52"/>
      <c r="M27" s="52"/>
      <c r="N27" s="52"/>
      <c r="O27" s="53"/>
    </row>
    <row r="28" spans="1:15" ht="12.75">
      <c r="A28" s="74">
        <v>18</v>
      </c>
      <c r="B28" s="54" t="s">
        <v>49</v>
      </c>
      <c r="C28" s="55" t="s">
        <v>38</v>
      </c>
      <c r="D28" s="67">
        <v>1</v>
      </c>
      <c r="E28" s="76"/>
      <c r="F28" s="52"/>
      <c r="G28" s="77"/>
      <c r="H28" s="78"/>
      <c r="I28" s="77"/>
      <c r="J28" s="79"/>
      <c r="K28" s="80"/>
      <c r="L28" s="77"/>
      <c r="M28" s="52"/>
      <c r="N28" s="77"/>
      <c r="O28" s="81"/>
    </row>
    <row r="29" spans="1:15" ht="12.75">
      <c r="A29" s="82">
        <v>19</v>
      </c>
      <c r="B29" s="54" t="s">
        <v>28</v>
      </c>
      <c r="C29" s="55" t="s">
        <v>29</v>
      </c>
      <c r="D29" s="67">
        <v>16</v>
      </c>
      <c r="E29" s="76"/>
      <c r="F29" s="52"/>
      <c r="G29" s="77"/>
      <c r="H29" s="78"/>
      <c r="I29" s="77"/>
      <c r="J29" s="79"/>
      <c r="K29" s="80"/>
      <c r="L29" s="77"/>
      <c r="M29" s="52"/>
      <c r="N29" s="77"/>
      <c r="O29" s="81"/>
    </row>
    <row r="30" spans="1:15" ht="13.5" thickBot="1">
      <c r="A30" s="74">
        <v>20</v>
      </c>
      <c r="B30" s="54" t="s">
        <v>27</v>
      </c>
      <c r="C30" s="55" t="s">
        <v>25</v>
      </c>
      <c r="D30" s="67">
        <v>1</v>
      </c>
      <c r="E30" s="76"/>
      <c r="F30" s="52"/>
      <c r="G30" s="77"/>
      <c r="H30" s="78"/>
      <c r="I30" s="77"/>
      <c r="J30" s="79"/>
      <c r="K30" s="80"/>
      <c r="L30" s="77"/>
      <c r="M30" s="52"/>
      <c r="N30" s="77"/>
      <c r="O30" s="81"/>
    </row>
    <row r="31" spans="1:15" ht="13.5" thickBot="1">
      <c r="A31" s="56"/>
      <c r="B31" s="57"/>
      <c r="C31" s="58"/>
      <c r="D31" s="59"/>
      <c r="E31" s="65"/>
      <c r="F31" s="59"/>
      <c r="G31" s="60"/>
      <c r="H31" s="60"/>
      <c r="I31" s="60"/>
      <c r="J31" s="61"/>
      <c r="K31" s="20">
        <f>SUM(K11:K30)</f>
        <v>0</v>
      </c>
      <c r="L31" s="20">
        <f>SUM(L11:L30)</f>
        <v>0</v>
      </c>
      <c r="M31" s="20">
        <f>SUM(M11:M30)</f>
        <v>0</v>
      </c>
      <c r="N31" s="21">
        <f>SUM(N11:N30)</f>
        <v>0</v>
      </c>
      <c r="O31" s="35">
        <f>SUM(O11:O30)</f>
        <v>0</v>
      </c>
    </row>
    <row r="32" spans="1:15" ht="12.75">
      <c r="A32" s="44"/>
      <c r="B32" s="43" t="s">
        <v>21</v>
      </c>
      <c r="C32" s="28"/>
      <c r="D32" s="69"/>
      <c r="E32" s="29"/>
      <c r="F32" s="29"/>
      <c r="G32" s="30"/>
      <c r="H32" s="30"/>
      <c r="I32" s="30"/>
      <c r="J32" s="30"/>
      <c r="K32" s="30"/>
      <c r="L32" s="30"/>
      <c r="M32" s="30"/>
      <c r="N32" s="30"/>
      <c r="O32" s="68">
        <f>M31*D32</f>
        <v>0</v>
      </c>
    </row>
    <row r="33" spans="1:15" ht="12.75">
      <c r="A33" s="45"/>
      <c r="B33" s="40" t="s">
        <v>20</v>
      </c>
      <c r="C33" s="15"/>
      <c r="D33" s="22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36">
        <f>O31*D33</f>
        <v>0</v>
      </c>
    </row>
    <row r="34" spans="1:15" ht="12.75">
      <c r="A34" s="46"/>
      <c r="B34" s="41" t="s">
        <v>16</v>
      </c>
      <c r="C34" s="13"/>
      <c r="D34" s="2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7">
        <f>D34*O31</f>
        <v>0</v>
      </c>
    </row>
    <row r="35" spans="1:15" ht="13.5" thickBot="1">
      <c r="A35" s="47"/>
      <c r="B35" s="42" t="s">
        <v>22</v>
      </c>
      <c r="C35" s="16"/>
      <c r="D35" s="34">
        <v>0.2409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8">
        <f>SUM(L31+L31*D33)*24.09%</f>
        <v>0</v>
      </c>
    </row>
    <row r="36" spans="1:15" ht="12.75">
      <c r="A36" s="31"/>
      <c r="B36" s="32" t="s">
        <v>18</v>
      </c>
      <c r="C36" s="33"/>
      <c r="D36" s="49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9">
        <f>O31+O33+O34+O35+O32</f>
        <v>0</v>
      </c>
    </row>
    <row r="37" spans="1:15" ht="15.75" thickBot="1">
      <c r="A37" s="48"/>
      <c r="B37" s="17" t="s">
        <v>26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>
        <f>21%*O36</f>
        <v>0</v>
      </c>
    </row>
    <row r="38" spans="1:15" ht="15.75" thickBot="1">
      <c r="A38" s="24"/>
      <c r="B38" s="25" t="s">
        <v>19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f>O36+O37</f>
        <v>0</v>
      </c>
    </row>
    <row r="39" ht="12.75">
      <c r="B39" s="8"/>
    </row>
    <row r="41" spans="1:15" ht="13.5">
      <c r="A41" s="70"/>
      <c r="B41" s="70" t="s">
        <v>23</v>
      </c>
      <c r="C41" s="71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</row>
  </sheetData>
  <sheetProtection/>
  <mergeCells count="9">
    <mergeCell ref="A1:O1"/>
    <mergeCell ref="A2:O2"/>
    <mergeCell ref="C6:D6"/>
    <mergeCell ref="A8:A10"/>
    <mergeCell ref="B8:B10"/>
    <mergeCell ref="C8:C10"/>
    <mergeCell ref="D8:D10"/>
    <mergeCell ref="E8:J9"/>
    <mergeCell ref="K8:O9"/>
  </mergeCells>
  <conditionalFormatting sqref="C11:C30">
    <cfRule type="cellIs" priority="1" dxfId="0" operator="equal" stopIfTrue="1">
      <formula>0</formula>
    </cfRule>
    <cfRule type="expression" priority="2" dxfId="0" stopIfTrue="1">
      <formula>#DIV/0!</formula>
    </cfRule>
  </conditionalFormatting>
  <printOptions/>
  <pageMargins left="0.75" right="0.23" top="0.49" bottom="0.49" header="0.49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VND Office user</cp:lastModifiedBy>
  <cp:lastPrinted>2013-08-02T11:47:09Z</cp:lastPrinted>
  <dcterms:created xsi:type="dcterms:W3CDTF">2007-08-06T06:33:14Z</dcterms:created>
  <dcterms:modified xsi:type="dcterms:W3CDTF">2013-11-14T13:39:57Z</dcterms:modified>
  <cp:category/>
  <cp:version/>
  <cp:contentType/>
  <cp:contentStatus/>
</cp:coreProperties>
</file>